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7250" yWindow="3030" windowWidth="11520" windowHeight="12360" firstSheet="2" activeTab="8"/>
  </bookViews>
  <sheets>
    <sheet name="1 задание" sheetId="1" r:id="rId1"/>
    <sheet name="2 Задание" sheetId="2" r:id="rId2"/>
    <sheet name="3 задание" sheetId="3" r:id="rId3"/>
    <sheet name="4 задача" sheetId="4" r:id="rId4"/>
    <sheet name="5 задание" sheetId="5" r:id="rId5"/>
    <sheet name="6 задание" sheetId="6" r:id="rId6"/>
    <sheet name="7 задача" sheetId="7" r:id="rId7"/>
    <sheet name="8 задание" sheetId="9" r:id="rId8"/>
    <sheet name="9 задание" sheetId="8" r:id="rId9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8" i="8" l="1"/>
  <c r="B10" i="9"/>
  <c r="B8" i="9"/>
  <c r="B9" i="9"/>
  <c r="B10" i="7"/>
  <c r="B8" i="7"/>
  <c r="B6" i="6"/>
  <c r="B6" i="5" l="1"/>
  <c r="B7" i="4"/>
  <c r="B6" i="4"/>
  <c r="B19" i="3"/>
  <c r="B15" i="3"/>
  <c r="B17" i="2"/>
  <c r="B13" i="2"/>
  <c r="B14" i="1"/>
  <c r="B18" i="1"/>
  <c r="B9" i="7" l="1"/>
  <c r="B7" i="6"/>
  <c r="B9" i="8" l="1"/>
  <c r="B10" i="8"/>
  <c r="B7" i="5"/>
  <c r="B12" i="3"/>
  <c r="B10" i="2"/>
  <c r="B12" i="2" s="1"/>
  <c r="C2" i="2" s="1"/>
  <c r="B11" i="1"/>
  <c r="B13" i="1" s="1"/>
  <c r="B14" i="3" l="1"/>
  <c r="C11" i="3" s="1"/>
  <c r="D11" i="3" s="1"/>
  <c r="C2" i="3"/>
  <c r="D2" i="3" s="1"/>
  <c r="C9" i="3"/>
  <c r="D9" i="3" s="1"/>
  <c r="C5" i="3"/>
  <c r="D5" i="3" s="1"/>
  <c r="C8" i="3"/>
  <c r="D8" i="3" s="1"/>
  <c r="C4" i="3"/>
  <c r="D4" i="3" s="1"/>
  <c r="C10" i="3"/>
  <c r="D10" i="3" s="1"/>
  <c r="C7" i="3"/>
  <c r="D7" i="3" s="1"/>
  <c r="C3" i="3"/>
  <c r="D3" i="3" s="1"/>
  <c r="C6" i="3"/>
  <c r="D6" i="3" s="1"/>
  <c r="C6" i="1"/>
  <c r="D6" i="1" s="1"/>
  <c r="C7" i="1"/>
  <c r="D7" i="1" s="1"/>
  <c r="C8" i="1"/>
  <c r="D8" i="1" s="1"/>
  <c r="C9" i="1"/>
  <c r="D9" i="1" s="1"/>
  <c r="C10" i="1"/>
  <c r="D10" i="1" s="1"/>
  <c r="C3" i="1"/>
  <c r="D3" i="1" s="1"/>
  <c r="C2" i="1"/>
  <c r="D2" i="1" s="1"/>
  <c r="C4" i="1"/>
  <c r="D4" i="1" s="1"/>
  <c r="C5" i="1"/>
  <c r="D5" i="1" s="1"/>
  <c r="D12" i="3" l="1"/>
  <c r="D11" i="1"/>
  <c r="C6" i="2" l="1"/>
  <c r="D6" i="2" s="1"/>
  <c r="C5" i="2"/>
  <c r="D5" i="2" s="1"/>
  <c r="C3" i="2"/>
  <c r="D3" i="2" s="1"/>
  <c r="D2" i="2"/>
  <c r="C9" i="2"/>
  <c r="D9" i="2" s="1"/>
  <c r="C8" i="2" l="1"/>
  <c r="D8" i="2" s="1"/>
  <c r="C4" i="2"/>
  <c r="D4" i="2" s="1"/>
  <c r="C7" i="2"/>
  <c r="D7" i="2" s="1"/>
  <c r="D10" i="2" l="1"/>
</calcChain>
</file>

<file path=xl/sharedStrings.xml><?xml version="1.0" encoding="utf-8"?>
<sst xmlns="http://schemas.openxmlformats.org/spreadsheetml/2006/main" count="78" uniqueCount="43">
  <si>
    <t>n</t>
  </si>
  <si>
    <t>x</t>
  </si>
  <si>
    <t>t</t>
  </si>
  <si>
    <t>P</t>
  </si>
  <si>
    <t>T-x</t>
  </si>
  <si>
    <r>
      <t>(T-x)</t>
    </r>
    <r>
      <rPr>
        <sz val="11"/>
        <color theme="1"/>
        <rFont val="Calibri"/>
        <family val="2"/>
        <charset val="204"/>
      </rPr>
      <t>²</t>
    </r>
  </si>
  <si>
    <r>
      <t>T,C</t>
    </r>
    <r>
      <rPr>
        <sz val="11"/>
        <color theme="1"/>
        <rFont val="Calibri"/>
        <family val="2"/>
        <charset val="204"/>
      </rPr>
      <t>°</t>
    </r>
  </si>
  <si>
    <t>U</t>
  </si>
  <si>
    <t>I</t>
  </si>
  <si>
    <r>
      <rPr>
        <sz val="11"/>
        <color theme="1"/>
        <rFont val="Calibri"/>
        <family val="2"/>
        <charset val="204"/>
      </rPr>
      <t>∆</t>
    </r>
    <r>
      <rPr>
        <sz val="11"/>
        <color theme="1"/>
        <rFont val="Calibri"/>
        <family val="2"/>
        <scheme val="minor"/>
      </rPr>
      <t>U</t>
    </r>
  </si>
  <si>
    <r>
      <rPr>
        <sz val="11"/>
        <color theme="1"/>
        <rFont val="Calibri"/>
        <family val="2"/>
        <charset val="204"/>
      </rPr>
      <t>∆</t>
    </r>
    <r>
      <rPr>
        <sz val="11"/>
        <color theme="1"/>
        <rFont val="Calibri"/>
        <family val="2"/>
        <scheme val="minor"/>
      </rPr>
      <t>I</t>
    </r>
  </si>
  <si>
    <t>∆m</t>
  </si>
  <si>
    <t>∆a</t>
  </si>
  <si>
    <t>m</t>
  </si>
  <si>
    <t>a</t>
  </si>
  <si>
    <t>Sm</t>
  </si>
  <si>
    <t>Sa</t>
  </si>
  <si>
    <r>
      <t>Доверительные границы истинного значения силы энерции k = 100,000000</t>
    </r>
    <r>
      <rPr>
        <sz val="11"/>
        <color theme="1"/>
        <rFont val="Calibri"/>
        <family val="2"/>
        <charset val="204"/>
      </rPr>
      <t>±2,199985; Р=0,998</t>
    </r>
  </si>
  <si>
    <t>Su</t>
  </si>
  <si>
    <t>Si</t>
  </si>
  <si>
    <r>
      <t>Доверительные границы истинного значения электрического сопротивления k =36,66667</t>
    </r>
    <r>
      <rPr>
        <sz val="11"/>
        <color theme="1"/>
        <rFont val="Calibri"/>
        <family val="2"/>
        <charset val="204"/>
      </rPr>
      <t>±1,364848; Р=0,998</t>
    </r>
  </si>
  <si>
    <r>
      <t>Доверительные границы истинного значения силы энерции k = 1320</t>
    </r>
    <r>
      <rPr>
        <sz val="11"/>
        <color theme="1"/>
        <rFont val="Calibri"/>
        <family val="2"/>
        <charset val="204"/>
      </rPr>
      <t>±0,148171; Р=0,998</t>
    </r>
  </si>
  <si>
    <t>∑</t>
  </si>
  <si>
    <t>∆T</t>
  </si>
  <si>
    <t>M,г</t>
  </si>
  <si>
    <t>∆M</t>
  </si>
  <si>
    <t>R</t>
  </si>
  <si>
    <t>∆R</t>
  </si>
  <si>
    <t>∆P</t>
  </si>
  <si>
    <t>∆F</t>
  </si>
  <si>
    <t>F</t>
  </si>
  <si>
    <t>Sf</t>
  </si>
  <si>
    <t>SU</t>
  </si>
  <si>
    <t>SI</t>
  </si>
  <si>
    <t>Sx</t>
  </si>
  <si>
    <t>L,мм</t>
  </si>
  <si>
    <t>(L-x)</t>
  </si>
  <si>
    <t>(L-x)²</t>
  </si>
  <si>
    <t>∆L</t>
  </si>
  <si>
    <t>M-x</t>
  </si>
  <si>
    <r>
      <t>(M-x)</t>
    </r>
    <r>
      <rPr>
        <sz val="11"/>
        <color theme="1"/>
        <rFont val="Calibri"/>
        <family val="2"/>
        <charset val="204"/>
      </rPr>
      <t>²</t>
    </r>
  </si>
  <si>
    <t>Sr</t>
  </si>
  <si>
    <t>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</si>
</sst>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164" fontId="0" fillId="0" borderId="0" xfId="0" applyNumberFormat="1"/>
    <xf numFmtId="2" fontId="0" fillId="0" borderId="0" xfId="0" applyNumberFormat="1"/>
    <xf numFmtId="0" fontId="2" fillId="0" borderId="0" xfId="0" applyFont="1"/>
    <xf numFmtId="0" fontId="0" fillId="2" borderId="0" xfId="0" applyFill="1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4" xfId="0" applyBorder="1"/>
    <xf numFmtId="2" fontId="0" fillId="0" borderId="4" xfId="0" applyNumberFormat="1" applyBorder="1"/>
    <xf numFmtId="164" fontId="0" fillId="0" borderId="4" xfId="0" applyNumberFormat="1" applyBorder="1"/>
    <xf numFmtId="0" fontId="0" fillId="0" borderId="1" xfId="0" applyFill="1" applyBorder="1"/>
    <xf numFmtId="0" fontId="1" fillId="0" borderId="1" xfId="0" applyFont="1" applyBorder="1"/>
    <xf numFmtId="0" fontId="2" fillId="0" borderId="1" xfId="0" applyFont="1" applyBorder="1"/>
    <xf numFmtId="0" fontId="3" fillId="0" borderId="3" xfId="0" applyFont="1" applyBorder="1"/>
    <xf numFmtId="0" fontId="3" fillId="0" borderId="2" xfId="0" applyFont="1" applyBorder="1"/>
    <xf numFmtId="0" fontId="3" fillId="0" borderId="0" xfId="0" applyFont="1"/>
    <xf numFmtId="0" fontId="3" fillId="0" borderId="1" xfId="0" applyFont="1" applyBorder="1"/>
    <xf numFmtId="2" fontId="3" fillId="0" borderId="0" xfId="0" applyNumberFormat="1" applyFont="1"/>
    <xf numFmtId="164" fontId="3" fillId="0" borderId="0" xfId="0" applyNumberFormat="1" applyFont="1"/>
    <xf numFmtId="0" fontId="3" fillId="0" borderId="5" xfId="0" applyFont="1" applyBorder="1"/>
    <xf numFmtId="0" fontId="3" fillId="0" borderId="4" xfId="0" applyFont="1" applyBorder="1"/>
    <xf numFmtId="2" fontId="3" fillId="0" borderId="4" xfId="0" applyNumberFormat="1" applyFont="1" applyBorder="1"/>
    <xf numFmtId="164" fontId="3" fillId="0" borderId="4" xfId="0" applyNumberFormat="1" applyFont="1" applyBorder="1"/>
    <xf numFmtId="165" fontId="3" fillId="0" borderId="0" xfId="0" applyNumberFormat="1" applyFont="1"/>
    <xf numFmtId="0" fontId="3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133350</xdr:colOff>
      <xdr:row>15</xdr:row>
      <xdr:rowOff>171450</xdr:rowOff>
    </xdr:from>
    <xdr:to>
      <xdr:col>13</xdr:col>
      <xdr:colOff>192232</xdr:colOff>
      <xdr:row>36</xdr:row>
      <xdr:rowOff>36368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961" t="28465" r="62383" b="32509"/>
        <a:stretch/>
      </xdr:blipFill>
      <xdr:spPr>
        <a:xfrm>
          <a:off x="5619750" y="3028950"/>
          <a:ext cx="2497282" cy="38654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zoomScaleNormal="100" workbookViewId="0">
      <selection activeCell="B18" sqref="B18"/>
    </sheetView>
  </sheetViews>
  <sheetFormatPr defaultRowHeight="15" x14ac:dyDescent="0.25"/>
  <cols>
    <col min="1" max="1" width="2.85546875" style="16" bestFit="1" customWidth="1"/>
    <col min="2" max="2" width="7.42578125" style="16" bestFit="1" customWidth="1"/>
    <col min="3" max="3" width="5.140625" style="16" bestFit="1" customWidth="1"/>
    <col min="4" max="4" width="6.42578125" style="16" bestFit="1" customWidth="1"/>
    <col min="5" max="16384" width="9.140625" style="16"/>
  </cols>
  <sheetData>
    <row r="1" spans="1:5" x14ac:dyDescent="0.25">
      <c r="A1" s="14" t="s">
        <v>0</v>
      </c>
      <c r="B1" s="15" t="s">
        <v>35</v>
      </c>
      <c r="C1" s="15" t="s">
        <v>36</v>
      </c>
      <c r="D1" s="15" t="s">
        <v>37</v>
      </c>
    </row>
    <row r="2" spans="1:5" x14ac:dyDescent="0.25">
      <c r="A2" s="17">
        <v>1</v>
      </c>
      <c r="B2" s="16">
        <v>50.2</v>
      </c>
      <c r="C2" s="18">
        <f>B2-$B$13</f>
        <v>0.15555555555555856</v>
      </c>
      <c r="D2" s="19">
        <f>C2*C2</f>
        <v>2.4197530864198465E-2</v>
      </c>
    </row>
    <row r="3" spans="1:5" x14ac:dyDescent="0.25">
      <c r="A3" s="17">
        <v>2</v>
      </c>
      <c r="B3" s="16">
        <v>50</v>
      </c>
      <c r="C3" s="18">
        <f t="shared" ref="C3:C10" si="0">B3-$B$13</f>
        <v>-4.4444444444444287E-2</v>
      </c>
      <c r="D3" s="19">
        <f>C3*C3</f>
        <v>1.9753086419752948E-3</v>
      </c>
    </row>
    <row r="4" spans="1:5" x14ac:dyDescent="0.25">
      <c r="A4" s="17">
        <v>3</v>
      </c>
      <c r="B4" s="16">
        <v>50.3</v>
      </c>
      <c r="C4" s="18">
        <f t="shared" si="0"/>
        <v>0.25555555555555287</v>
      </c>
      <c r="D4" s="19">
        <f t="shared" ref="D4:D10" si="1">C4*C4</f>
        <v>6.5308641975307266E-2</v>
      </c>
    </row>
    <row r="5" spans="1:5" x14ac:dyDescent="0.25">
      <c r="A5" s="17">
        <v>4</v>
      </c>
      <c r="B5" s="16">
        <v>49.7</v>
      </c>
      <c r="C5" s="18">
        <f t="shared" si="0"/>
        <v>-0.34444444444444144</v>
      </c>
      <c r="D5" s="19">
        <f t="shared" si="1"/>
        <v>0.1186419753086399</v>
      </c>
    </row>
    <row r="6" spans="1:5" x14ac:dyDescent="0.25">
      <c r="A6" s="17">
        <v>5</v>
      </c>
      <c r="B6" s="16">
        <v>50.2</v>
      </c>
      <c r="C6" s="18">
        <f t="shared" si="0"/>
        <v>0.15555555555555856</v>
      </c>
      <c r="D6" s="19">
        <f t="shared" si="1"/>
        <v>2.4197530864198465E-2</v>
      </c>
    </row>
    <row r="7" spans="1:5" x14ac:dyDescent="0.25">
      <c r="A7" s="17">
        <v>6</v>
      </c>
      <c r="B7" s="16">
        <v>49.9</v>
      </c>
      <c r="C7" s="18">
        <f t="shared" si="0"/>
        <v>-0.14444444444444571</v>
      </c>
      <c r="D7" s="19">
        <f t="shared" si="1"/>
        <v>2.0864197530864562E-2</v>
      </c>
    </row>
    <row r="8" spans="1:5" x14ac:dyDescent="0.25">
      <c r="A8" s="17">
        <v>7</v>
      </c>
      <c r="B8" s="16">
        <v>50.1</v>
      </c>
      <c r="C8" s="18">
        <f t="shared" si="0"/>
        <v>5.5555555555557135E-2</v>
      </c>
      <c r="D8" s="19">
        <f t="shared" si="1"/>
        <v>3.0864197530865952E-3</v>
      </c>
    </row>
    <row r="9" spans="1:5" x14ac:dyDescent="0.25">
      <c r="A9" s="17">
        <v>8</v>
      </c>
      <c r="B9" s="16">
        <v>50.2</v>
      </c>
      <c r="C9" s="18">
        <f t="shared" si="0"/>
        <v>0.15555555555555856</v>
      </c>
      <c r="D9" s="19">
        <f t="shared" si="1"/>
        <v>2.4197530864198465E-2</v>
      </c>
    </row>
    <row r="10" spans="1:5" x14ac:dyDescent="0.25">
      <c r="A10" s="17">
        <v>9</v>
      </c>
      <c r="B10" s="16">
        <v>49.8</v>
      </c>
      <c r="C10" s="18">
        <f t="shared" si="0"/>
        <v>-0.24444444444444713</v>
      </c>
      <c r="D10" s="19">
        <f t="shared" si="1"/>
        <v>5.9753086419754402E-2</v>
      </c>
    </row>
    <row r="11" spans="1:5" x14ac:dyDescent="0.25">
      <c r="A11" s="20" t="s">
        <v>22</v>
      </c>
      <c r="B11" s="21">
        <f>SUM(B2:B10)</f>
        <v>450.4</v>
      </c>
      <c r="C11" s="22"/>
      <c r="D11" s="23">
        <f>SUM(D2:D10)</f>
        <v>0.34222222222222343</v>
      </c>
    </row>
    <row r="13" spans="1:5" x14ac:dyDescent="0.25">
      <c r="A13" s="16" t="s">
        <v>1</v>
      </c>
      <c r="B13" s="18">
        <f>B11/A10</f>
        <v>50.044444444444444</v>
      </c>
    </row>
    <row r="14" spans="1:5" x14ac:dyDescent="0.25">
      <c r="A14" s="16" t="s">
        <v>34</v>
      </c>
      <c r="B14" s="24">
        <f>SQRT(D11/(A10*(A10-1)))</f>
        <v>6.8942631366615992E-2</v>
      </c>
      <c r="E14" s="24"/>
    </row>
    <row r="16" spans="1:5" x14ac:dyDescent="0.25">
      <c r="A16" s="16" t="s">
        <v>3</v>
      </c>
      <c r="B16" s="16">
        <v>0.8</v>
      </c>
    </row>
    <row r="17" spans="1:3" x14ac:dyDescent="0.25">
      <c r="A17" s="16" t="s">
        <v>2</v>
      </c>
      <c r="B17" s="16">
        <v>1.3968</v>
      </c>
    </row>
    <row r="18" spans="1:3" x14ac:dyDescent="0.25">
      <c r="A18" s="16" t="s">
        <v>38</v>
      </c>
      <c r="B18" s="18">
        <f>B14*B17</f>
        <v>9.6299067492889218E-2</v>
      </c>
    </row>
    <row r="19" spans="1:3" x14ac:dyDescent="0.25">
      <c r="A19" s="25"/>
      <c r="B19" s="25"/>
      <c r="C19" s="2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zoomScaleNormal="100" workbookViewId="0">
      <selection activeCell="A13" sqref="A13"/>
    </sheetView>
  </sheetViews>
  <sheetFormatPr defaultRowHeight="15" x14ac:dyDescent="0.25"/>
  <cols>
    <col min="1" max="1" width="3.140625" bestFit="1" customWidth="1"/>
    <col min="2" max="2" width="8.28515625" customWidth="1"/>
    <col min="3" max="3" width="5.28515625" bestFit="1" customWidth="1"/>
    <col min="4" max="4" width="7.7109375" customWidth="1"/>
  </cols>
  <sheetData>
    <row r="1" spans="1:4" x14ac:dyDescent="0.25">
      <c r="A1" s="6" t="s">
        <v>0</v>
      </c>
      <c r="B1" s="7" t="s">
        <v>6</v>
      </c>
      <c r="C1" s="7" t="s">
        <v>4</v>
      </c>
      <c r="D1" s="7" t="s">
        <v>5</v>
      </c>
    </row>
    <row r="2" spans="1:4" x14ac:dyDescent="0.25">
      <c r="A2" s="5">
        <v>1</v>
      </c>
      <c r="B2">
        <v>20.2</v>
      </c>
      <c r="C2" s="2">
        <f t="shared" ref="C2:C9" si="0">B2-$B$12</f>
        <v>0</v>
      </c>
      <c r="D2" s="1">
        <f>C2*C2</f>
        <v>0</v>
      </c>
    </row>
    <row r="3" spans="1:4" x14ac:dyDescent="0.25">
      <c r="A3" s="5">
        <v>2</v>
      </c>
      <c r="B3">
        <v>20</v>
      </c>
      <c r="C3" s="2">
        <f t="shared" si="0"/>
        <v>-0.19999999999999929</v>
      </c>
      <c r="D3" s="1">
        <f>C3*C3</f>
        <v>3.9999999999999716E-2</v>
      </c>
    </row>
    <row r="4" spans="1:4" x14ac:dyDescent="0.25">
      <c r="A4" s="5">
        <v>3</v>
      </c>
      <c r="B4">
        <v>20.5</v>
      </c>
      <c r="C4" s="2">
        <f t="shared" si="0"/>
        <v>0.30000000000000071</v>
      </c>
      <c r="D4" s="1">
        <f t="shared" ref="D4:D9" si="1">C4*C4</f>
        <v>9.0000000000000427E-2</v>
      </c>
    </row>
    <row r="5" spans="1:4" x14ac:dyDescent="0.25">
      <c r="A5" s="5">
        <v>4</v>
      </c>
      <c r="B5">
        <v>19.7</v>
      </c>
      <c r="C5" s="2">
        <f t="shared" si="0"/>
        <v>-0.5</v>
      </c>
      <c r="D5" s="1">
        <f t="shared" si="1"/>
        <v>0.25</v>
      </c>
    </row>
    <row r="6" spans="1:4" x14ac:dyDescent="0.25">
      <c r="A6" s="5">
        <v>5</v>
      </c>
      <c r="B6">
        <v>20.3</v>
      </c>
      <c r="C6" s="2">
        <f t="shared" si="0"/>
        <v>0.10000000000000142</v>
      </c>
      <c r="D6" s="1">
        <f t="shared" si="1"/>
        <v>1.0000000000000285E-2</v>
      </c>
    </row>
    <row r="7" spans="1:4" x14ac:dyDescent="0.25">
      <c r="A7" s="5">
        <v>6</v>
      </c>
      <c r="B7">
        <v>20.399999999999999</v>
      </c>
      <c r="C7" s="2">
        <f t="shared" si="0"/>
        <v>0.19999999999999929</v>
      </c>
      <c r="D7" s="1">
        <f t="shared" si="1"/>
        <v>3.9999999999999716E-2</v>
      </c>
    </row>
    <row r="8" spans="1:4" x14ac:dyDescent="0.25">
      <c r="A8" s="5">
        <v>7</v>
      </c>
      <c r="B8">
        <v>20.100000000000001</v>
      </c>
      <c r="C8" s="2">
        <f t="shared" si="0"/>
        <v>-9.9999999999997868E-2</v>
      </c>
      <c r="D8" s="1">
        <f t="shared" si="1"/>
        <v>9.9999999999995735E-3</v>
      </c>
    </row>
    <row r="9" spans="1:4" x14ac:dyDescent="0.25">
      <c r="A9" s="5">
        <v>8</v>
      </c>
      <c r="B9">
        <v>20.399999999999999</v>
      </c>
      <c r="C9" s="2">
        <f t="shared" si="0"/>
        <v>0.19999999999999929</v>
      </c>
      <c r="D9" s="1">
        <f t="shared" si="1"/>
        <v>3.9999999999999716E-2</v>
      </c>
    </row>
    <row r="10" spans="1:4" x14ac:dyDescent="0.25">
      <c r="A10" s="20" t="s">
        <v>22</v>
      </c>
      <c r="B10" s="8">
        <f>SUM(B2:B9)</f>
        <v>161.6</v>
      </c>
      <c r="C10" s="9"/>
      <c r="D10" s="10">
        <f>SUM(D2:D9)</f>
        <v>0.47999999999999937</v>
      </c>
    </row>
    <row r="12" spans="1:4" x14ac:dyDescent="0.25">
      <c r="A12" t="s">
        <v>1</v>
      </c>
      <c r="B12" s="2">
        <f>B10/A9</f>
        <v>20.2</v>
      </c>
    </row>
    <row r="13" spans="1:4" x14ac:dyDescent="0.25">
      <c r="A13" t="s">
        <v>34</v>
      </c>
      <c r="B13" s="24">
        <f>SQRT(D10/(A9*(A9-1)))</f>
        <v>9.2582009977255089E-2</v>
      </c>
    </row>
    <row r="15" spans="1:4" x14ac:dyDescent="0.25">
      <c r="A15" t="s">
        <v>3</v>
      </c>
      <c r="B15">
        <v>0.8</v>
      </c>
    </row>
    <row r="16" spans="1:4" x14ac:dyDescent="0.25">
      <c r="A16" t="s">
        <v>2</v>
      </c>
      <c r="B16">
        <v>1.4149</v>
      </c>
    </row>
    <row r="17" spans="1:2" x14ac:dyDescent="0.25">
      <c r="A17" s="3" t="s">
        <v>23</v>
      </c>
      <c r="B17" s="2">
        <f>B13*B16</f>
        <v>0.13099428591681822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14" sqref="B14"/>
    </sheetView>
  </sheetViews>
  <sheetFormatPr defaultRowHeight="15" x14ac:dyDescent="0.25"/>
  <cols>
    <col min="1" max="1" width="4.5703125" bestFit="1" customWidth="1"/>
    <col min="2" max="2" width="7.42578125" bestFit="1" customWidth="1"/>
    <col min="3" max="3" width="5.28515625" bestFit="1" customWidth="1"/>
    <col min="4" max="4" width="6.5703125" bestFit="1" customWidth="1"/>
  </cols>
  <sheetData>
    <row r="1" spans="1:4" x14ac:dyDescent="0.25">
      <c r="A1" s="6" t="s">
        <v>0</v>
      </c>
      <c r="B1" s="7" t="s">
        <v>24</v>
      </c>
      <c r="C1" s="7" t="s">
        <v>39</v>
      </c>
      <c r="D1" s="7" t="s">
        <v>40</v>
      </c>
    </row>
    <row r="2" spans="1:4" x14ac:dyDescent="0.25">
      <c r="A2" s="5">
        <v>1</v>
      </c>
      <c r="B2">
        <v>80.2</v>
      </c>
      <c r="C2" s="2">
        <f t="shared" ref="C2:C11" si="0">B2-$B$14</f>
        <v>0.1600000000000108</v>
      </c>
      <c r="D2" s="1">
        <f>C2*C2</f>
        <v>2.5600000000003457E-2</v>
      </c>
    </row>
    <row r="3" spans="1:4" x14ac:dyDescent="0.25">
      <c r="A3" s="5">
        <v>2</v>
      </c>
      <c r="B3">
        <v>80</v>
      </c>
      <c r="C3" s="2">
        <f t="shared" si="0"/>
        <v>-3.9999999999992042E-2</v>
      </c>
      <c r="D3" s="1">
        <f>C3*C3</f>
        <v>1.5999999999993634E-3</v>
      </c>
    </row>
    <row r="4" spans="1:4" x14ac:dyDescent="0.25">
      <c r="A4" s="5">
        <v>3</v>
      </c>
      <c r="B4">
        <v>80.3</v>
      </c>
      <c r="C4" s="2">
        <f t="shared" si="0"/>
        <v>0.26000000000000512</v>
      </c>
      <c r="D4" s="1">
        <f t="shared" ref="D4:D11" si="1">C4*C4</f>
        <v>6.7600000000002658E-2</v>
      </c>
    </row>
    <row r="5" spans="1:4" x14ac:dyDescent="0.25">
      <c r="A5" s="5">
        <v>4</v>
      </c>
      <c r="B5">
        <v>79.7</v>
      </c>
      <c r="C5" s="2">
        <f t="shared" si="0"/>
        <v>-0.3399999999999892</v>
      </c>
      <c r="D5" s="1">
        <f>C5*C5</f>
        <v>0.11559999999999265</v>
      </c>
    </row>
    <row r="6" spans="1:4" x14ac:dyDescent="0.25">
      <c r="A6" s="5">
        <v>5</v>
      </c>
      <c r="B6">
        <v>80.2</v>
      </c>
      <c r="C6" s="2">
        <f t="shared" si="0"/>
        <v>0.1600000000000108</v>
      </c>
      <c r="D6" s="1">
        <f t="shared" si="1"/>
        <v>2.5600000000003457E-2</v>
      </c>
    </row>
    <row r="7" spans="1:4" x14ac:dyDescent="0.25">
      <c r="A7" s="5">
        <v>6</v>
      </c>
      <c r="B7">
        <v>79.900000000000006</v>
      </c>
      <c r="C7" s="2">
        <f t="shared" si="0"/>
        <v>-0.13999999999998636</v>
      </c>
      <c r="D7" s="1">
        <f t="shared" si="1"/>
        <v>1.959999999999618E-2</v>
      </c>
    </row>
    <row r="8" spans="1:4" x14ac:dyDescent="0.25">
      <c r="A8" s="5">
        <v>7</v>
      </c>
      <c r="B8">
        <v>80.099999999999994</v>
      </c>
      <c r="C8" s="2">
        <f t="shared" si="0"/>
        <v>6.0000000000002274E-2</v>
      </c>
      <c r="D8" s="1">
        <f t="shared" si="1"/>
        <v>3.6000000000002727E-3</v>
      </c>
    </row>
    <row r="9" spans="1:4" x14ac:dyDescent="0.25">
      <c r="A9" s="5">
        <v>8</v>
      </c>
      <c r="B9">
        <v>80.2</v>
      </c>
      <c r="C9" s="2">
        <f t="shared" si="0"/>
        <v>0.1600000000000108</v>
      </c>
      <c r="D9" s="1">
        <f t="shared" si="1"/>
        <v>2.5600000000003457E-2</v>
      </c>
    </row>
    <row r="10" spans="1:4" x14ac:dyDescent="0.25">
      <c r="A10" s="5">
        <v>9</v>
      </c>
      <c r="B10">
        <v>79.8</v>
      </c>
      <c r="C10" s="2">
        <f t="shared" si="0"/>
        <v>-0.23999999999999488</v>
      </c>
      <c r="D10" s="1">
        <f t="shared" si="1"/>
        <v>5.7599999999997542E-2</v>
      </c>
    </row>
    <row r="11" spans="1:4" x14ac:dyDescent="0.25">
      <c r="A11" s="11">
        <v>10</v>
      </c>
      <c r="B11">
        <v>80</v>
      </c>
      <c r="C11" s="2">
        <f t="shared" si="0"/>
        <v>-3.9999999999992042E-2</v>
      </c>
      <c r="D11" s="1">
        <f t="shared" si="1"/>
        <v>1.5999999999993634E-3</v>
      </c>
    </row>
    <row r="12" spans="1:4" x14ac:dyDescent="0.25">
      <c r="A12" s="20" t="s">
        <v>22</v>
      </c>
      <c r="B12" s="8">
        <f>SUM(B2:B11)</f>
        <v>800.4</v>
      </c>
      <c r="C12" s="9"/>
      <c r="D12" s="10">
        <f>SUM(D2:D11)</f>
        <v>0.34399999999999842</v>
      </c>
    </row>
    <row r="14" spans="1:4" x14ac:dyDescent="0.25">
      <c r="A14" t="s">
        <v>1</v>
      </c>
      <c r="B14" s="2">
        <f>B12/A11</f>
        <v>80.039999999999992</v>
      </c>
    </row>
    <row r="15" spans="1:4" x14ac:dyDescent="0.25">
      <c r="A15" t="s">
        <v>34</v>
      </c>
      <c r="B15" s="24">
        <f>SQRT(D12/(A11*(A11-1)))</f>
        <v>6.182412330330455E-2</v>
      </c>
    </row>
    <row r="17" spans="1:2" x14ac:dyDescent="0.25">
      <c r="A17" t="s">
        <v>3</v>
      </c>
      <c r="B17">
        <v>0.8</v>
      </c>
    </row>
    <row r="18" spans="1:2" x14ac:dyDescent="0.25">
      <c r="A18" t="s">
        <v>2</v>
      </c>
      <c r="B18">
        <v>1.383</v>
      </c>
    </row>
    <row r="19" spans="1:2" x14ac:dyDescent="0.25">
      <c r="A19" s="3" t="s">
        <v>25</v>
      </c>
      <c r="B19" s="2">
        <f>B15*B18</f>
        <v>8.5502762528470194E-2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7" sqref="B7"/>
    </sheetView>
  </sheetViews>
  <sheetFormatPr defaultRowHeight="15" x14ac:dyDescent="0.25"/>
  <sheetData>
    <row r="1" spans="1:2" x14ac:dyDescent="0.25">
      <c r="A1" s="12" t="s">
        <v>9</v>
      </c>
      <c r="B1">
        <v>1</v>
      </c>
    </row>
    <row r="2" spans="1:2" x14ac:dyDescent="0.25">
      <c r="A2" s="12" t="s">
        <v>10</v>
      </c>
      <c r="B2">
        <v>0.01</v>
      </c>
    </row>
    <row r="3" spans="1:2" x14ac:dyDescent="0.25">
      <c r="A3" s="5" t="s">
        <v>7</v>
      </c>
      <c r="B3">
        <v>100</v>
      </c>
    </row>
    <row r="4" spans="1:2" x14ac:dyDescent="0.25">
      <c r="A4" s="5" t="s">
        <v>8</v>
      </c>
      <c r="B4">
        <v>2</v>
      </c>
    </row>
    <row r="6" spans="1:2" x14ac:dyDescent="0.25">
      <c r="A6" s="3" t="s">
        <v>27</v>
      </c>
      <c r="B6">
        <f>SQRT(POWER(1/B4*B1,2)+POWER(B3/POWER(B4,2)*B2,2))</f>
        <v>0.55901699437494745</v>
      </c>
    </row>
    <row r="7" spans="1:2" x14ac:dyDescent="0.25">
      <c r="A7" t="s">
        <v>26</v>
      </c>
      <c r="B7">
        <f>B3/B4</f>
        <v>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6" sqref="B6"/>
    </sheetView>
  </sheetViews>
  <sheetFormatPr defaultRowHeight="15" x14ac:dyDescent="0.25"/>
  <sheetData>
    <row r="1" spans="1:2" x14ac:dyDescent="0.25">
      <c r="A1" s="12" t="s">
        <v>9</v>
      </c>
      <c r="B1">
        <v>1</v>
      </c>
    </row>
    <row r="2" spans="1:2" x14ac:dyDescent="0.25">
      <c r="A2" s="12" t="s">
        <v>10</v>
      </c>
      <c r="B2">
        <v>0.01</v>
      </c>
    </row>
    <row r="3" spans="1:2" x14ac:dyDescent="0.25">
      <c r="A3" s="5" t="s">
        <v>7</v>
      </c>
      <c r="B3">
        <v>100</v>
      </c>
    </row>
    <row r="4" spans="1:2" x14ac:dyDescent="0.25">
      <c r="A4" s="5" t="s">
        <v>8</v>
      </c>
      <c r="B4">
        <v>2</v>
      </c>
    </row>
    <row r="6" spans="1:2" x14ac:dyDescent="0.25">
      <c r="A6" s="3" t="s">
        <v>28</v>
      </c>
      <c r="B6">
        <f>SQRT(POWER(B4*B1,2)+POWER(B3*B2,2))</f>
        <v>2.2360679774997898</v>
      </c>
    </row>
    <row r="7" spans="1:2" x14ac:dyDescent="0.25">
      <c r="A7" t="s">
        <v>3</v>
      </c>
      <c r="B7">
        <f>B3*B4</f>
        <v>200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6" sqref="B6"/>
    </sheetView>
  </sheetViews>
  <sheetFormatPr defaultRowHeight="15" x14ac:dyDescent="0.25"/>
  <sheetData>
    <row r="1" spans="1:2" x14ac:dyDescent="0.25">
      <c r="A1" s="13" t="s">
        <v>11</v>
      </c>
      <c r="B1">
        <v>0.7</v>
      </c>
    </row>
    <row r="2" spans="1:2" x14ac:dyDescent="0.25">
      <c r="A2" s="13" t="s">
        <v>12</v>
      </c>
      <c r="B2">
        <v>0.01</v>
      </c>
    </row>
    <row r="3" spans="1:2" x14ac:dyDescent="0.25">
      <c r="A3" s="5" t="s">
        <v>13</v>
      </c>
      <c r="B3">
        <v>80</v>
      </c>
    </row>
    <row r="4" spans="1:2" x14ac:dyDescent="0.25">
      <c r="A4" s="5" t="s">
        <v>14</v>
      </c>
      <c r="B4">
        <v>2</v>
      </c>
    </row>
    <row r="6" spans="1:2" x14ac:dyDescent="0.25">
      <c r="A6" s="3" t="s">
        <v>29</v>
      </c>
      <c r="B6">
        <f>SQRT(POWER(B4*B1,2)+POWER(B3*B2,2))</f>
        <v>1.6124515496597098</v>
      </c>
    </row>
    <row r="7" spans="1:2" x14ac:dyDescent="0.25">
      <c r="A7" t="s">
        <v>30</v>
      </c>
      <c r="B7">
        <f>B3*B4</f>
        <v>160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B9" sqref="B9"/>
    </sheetView>
  </sheetViews>
  <sheetFormatPr defaultRowHeight="15" x14ac:dyDescent="0.25"/>
  <sheetData>
    <row r="1" spans="1:9" x14ac:dyDescent="0.25">
      <c r="A1" s="13" t="s">
        <v>15</v>
      </c>
      <c r="B1">
        <v>7.0000000000000007E-2</v>
      </c>
    </row>
    <row r="2" spans="1:9" x14ac:dyDescent="0.25">
      <c r="A2" s="13" t="s">
        <v>16</v>
      </c>
      <c r="B2">
        <v>1E-3</v>
      </c>
    </row>
    <row r="3" spans="1:9" x14ac:dyDescent="0.25">
      <c r="A3" s="5" t="s">
        <v>13</v>
      </c>
      <c r="B3">
        <v>100</v>
      </c>
    </row>
    <row r="4" spans="1:9" x14ac:dyDescent="0.25">
      <c r="A4" s="5" t="s">
        <v>14</v>
      </c>
      <c r="B4">
        <v>1</v>
      </c>
    </row>
    <row r="5" spans="1:9" x14ac:dyDescent="0.25">
      <c r="A5" s="5" t="s">
        <v>3</v>
      </c>
      <c r="B5">
        <v>0.8</v>
      </c>
    </row>
    <row r="6" spans="1:9" x14ac:dyDescent="0.25">
      <c r="A6" s="6" t="s">
        <v>2</v>
      </c>
      <c r="B6" s="7">
        <v>1.282</v>
      </c>
      <c r="C6" s="7"/>
    </row>
    <row r="8" spans="1:9" x14ac:dyDescent="0.25">
      <c r="A8" s="3" t="s">
        <v>31</v>
      </c>
      <c r="B8">
        <f>SQRT(POWER(B4*B1,2)+POWER(B3*B2,2))</f>
        <v>0.12206555615733704</v>
      </c>
    </row>
    <row r="9" spans="1:9" x14ac:dyDescent="0.25">
      <c r="A9" t="s">
        <v>30</v>
      </c>
      <c r="B9">
        <f>B3*B4</f>
        <v>100</v>
      </c>
    </row>
    <row r="10" spans="1:9" x14ac:dyDescent="0.25">
      <c r="A10" s="3" t="s">
        <v>29</v>
      </c>
      <c r="B10">
        <f>B6*B8</f>
        <v>0.15648804299370608</v>
      </c>
    </row>
    <row r="12" spans="1:9" x14ac:dyDescent="0.25">
      <c r="A12" s="4" t="s">
        <v>17</v>
      </c>
      <c r="B12" s="4"/>
      <c r="C12" s="4"/>
      <c r="D12" s="4"/>
      <c r="E12" s="4"/>
      <c r="F12" s="4"/>
      <c r="G12" s="4"/>
      <c r="H12" s="4"/>
      <c r="I12" s="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M17" sqref="M17"/>
    </sheetView>
  </sheetViews>
  <sheetFormatPr defaultRowHeight="15" x14ac:dyDescent="0.25"/>
  <sheetData>
    <row r="1" spans="1:2" x14ac:dyDescent="0.25">
      <c r="A1" s="13" t="s">
        <v>32</v>
      </c>
      <c r="B1">
        <v>7.0000000000000007E-2</v>
      </c>
    </row>
    <row r="2" spans="1:2" x14ac:dyDescent="0.25">
      <c r="A2" s="13" t="s">
        <v>33</v>
      </c>
      <c r="B2">
        <v>1E-3</v>
      </c>
    </row>
    <row r="3" spans="1:2" x14ac:dyDescent="0.25">
      <c r="A3" s="5" t="s">
        <v>7</v>
      </c>
      <c r="B3">
        <v>110</v>
      </c>
    </row>
    <row r="4" spans="1:2" x14ac:dyDescent="0.25">
      <c r="A4" s="5" t="s">
        <v>8</v>
      </c>
      <c r="B4">
        <v>3</v>
      </c>
    </row>
    <row r="5" spans="1:2" x14ac:dyDescent="0.25">
      <c r="A5" s="5" t="s">
        <v>3</v>
      </c>
      <c r="B5">
        <v>0.8</v>
      </c>
    </row>
    <row r="6" spans="1:2" x14ac:dyDescent="0.25">
      <c r="A6" s="6" t="s">
        <v>2</v>
      </c>
      <c r="B6" s="7">
        <v>1.282</v>
      </c>
    </row>
    <row r="8" spans="1:2" x14ac:dyDescent="0.25">
      <c r="A8" s="3" t="s">
        <v>41</v>
      </c>
      <c r="B8">
        <f>SQRT(POWER(B1/B4,2)+POWER(B3/POWER(B4,2)*B2,2))</f>
        <v>2.6340599091399328E-2</v>
      </c>
    </row>
    <row r="9" spans="1:2" x14ac:dyDescent="0.25">
      <c r="A9" t="s">
        <v>26</v>
      </c>
      <c r="B9">
        <f>B3/B4</f>
        <v>36.666666666666664</v>
      </c>
    </row>
    <row r="10" spans="1:2" x14ac:dyDescent="0.25">
      <c r="A10" s="3" t="s">
        <v>27</v>
      </c>
      <c r="B10">
        <f>B6*B8</f>
        <v>3.3768648035173938E-2</v>
      </c>
    </row>
    <row r="12" spans="1:2" x14ac:dyDescent="0.25">
      <c r="A12" s="4" t="s">
        <v>20</v>
      </c>
      <c r="B12" s="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activeCell="B10" sqref="B10"/>
    </sheetView>
  </sheetViews>
  <sheetFormatPr defaultRowHeight="15" x14ac:dyDescent="0.25"/>
  <sheetData>
    <row r="1" spans="1:2" x14ac:dyDescent="0.25">
      <c r="A1" s="13" t="s">
        <v>18</v>
      </c>
      <c r="B1">
        <v>0.7</v>
      </c>
    </row>
    <row r="2" spans="1:2" x14ac:dyDescent="0.25">
      <c r="A2" s="13" t="s">
        <v>19</v>
      </c>
      <c r="B2">
        <v>1E-3</v>
      </c>
    </row>
    <row r="3" spans="1:2" x14ac:dyDescent="0.25">
      <c r="A3" s="5" t="s">
        <v>7</v>
      </c>
      <c r="B3">
        <v>220</v>
      </c>
    </row>
    <row r="4" spans="1:2" x14ac:dyDescent="0.25">
      <c r="A4" s="5" t="s">
        <v>8</v>
      </c>
      <c r="B4">
        <v>6</v>
      </c>
    </row>
    <row r="5" spans="1:2" x14ac:dyDescent="0.25">
      <c r="A5" s="5" t="s">
        <v>3</v>
      </c>
      <c r="B5">
        <v>0.8</v>
      </c>
    </row>
    <row r="6" spans="1:2" x14ac:dyDescent="0.25">
      <c r="A6" s="6" t="s">
        <v>2</v>
      </c>
      <c r="B6" s="7">
        <v>1.282</v>
      </c>
    </row>
    <row r="8" spans="1:2" x14ac:dyDescent="0.25">
      <c r="A8" s="3" t="s">
        <v>42</v>
      </c>
      <c r="B8">
        <f>SQRT(POWER(B4*B1,2)+POWER(B3*B2,2))</f>
        <v>4.2057579578477879</v>
      </c>
    </row>
    <row r="9" spans="1:2" x14ac:dyDescent="0.25">
      <c r="A9" t="s">
        <v>3</v>
      </c>
      <c r="B9">
        <f>B3*B4</f>
        <v>1320</v>
      </c>
    </row>
    <row r="10" spans="1:2" x14ac:dyDescent="0.25">
      <c r="A10" s="3" t="s">
        <v>28</v>
      </c>
      <c r="B10">
        <f>B6*B8</f>
        <v>5.3917817019608645</v>
      </c>
    </row>
    <row r="12" spans="1:2" x14ac:dyDescent="0.25">
      <c r="A12" s="4" t="s">
        <v>21</v>
      </c>
      <c r="B12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1 задание</vt:lpstr>
      <vt:lpstr>2 Задание</vt:lpstr>
      <vt:lpstr>3 задание</vt:lpstr>
      <vt:lpstr>4 задача</vt:lpstr>
      <vt:lpstr>5 задание</vt:lpstr>
      <vt:lpstr>6 задание</vt:lpstr>
      <vt:lpstr>7 задача</vt:lpstr>
      <vt:lpstr>8 задание</vt:lpstr>
      <vt:lpstr>9 задание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Лебедева</dc:creator>
  <cp:lastModifiedBy>Akivk0</cp:lastModifiedBy>
  <dcterms:created xsi:type="dcterms:W3CDTF">2015-06-05T18:19:34Z</dcterms:created>
  <dcterms:modified xsi:type="dcterms:W3CDTF">2024-11-25T13:47:50Z</dcterms:modified>
</cp:coreProperties>
</file>